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Sheet1" sheetId="1" r:id="rId1"/>
    <sheet name="Sheet2" sheetId="2" r:id="rId2"/>
  </sheets>
  <calcPr calcId="152511"/>
</workbook>
</file>

<file path=xl/calcChain.xml><?xml version="1.0" encoding="utf-8"?>
<calcChain xmlns="http://schemas.openxmlformats.org/spreadsheetml/2006/main">
  <c r="D11" i="1" l="1"/>
  <c r="F10" i="1"/>
  <c r="I15" i="1"/>
  <c r="I10" i="1"/>
  <c r="F7" i="1"/>
  <c r="I7" i="1" s="1"/>
</calcChain>
</file>

<file path=xl/sharedStrings.xml><?xml version="1.0" encoding="utf-8"?>
<sst xmlns="http://schemas.openxmlformats.org/spreadsheetml/2006/main" count="55" uniqueCount="33">
  <si>
    <t xml:space="preserve">Line </t>
  </si>
  <si>
    <t>Item N</t>
  </si>
  <si>
    <t xml:space="preserve">Description of Goods  </t>
  </si>
  <si>
    <t xml:space="preserve">Delivery </t>
  </si>
  <si>
    <t xml:space="preserve">Date as defined by </t>
  </si>
  <si>
    <t xml:space="preserve">Incoterms </t>
  </si>
  <si>
    <t xml:space="preserve">Quantity and </t>
  </si>
  <si>
    <t xml:space="preserve">physical unit </t>
  </si>
  <si>
    <t xml:space="preserve">Unit price EXW  </t>
  </si>
  <si>
    <t xml:space="preserve">Total EXW </t>
  </si>
  <si>
    <t xml:space="preserve">price per line item </t>
  </si>
  <si>
    <t xml:space="preserve">(Col. 45) </t>
  </si>
  <si>
    <t xml:space="preserve">[ IF REQUIRED]  </t>
  </si>
  <si>
    <t xml:space="preserve">Price per line item for inland transportation and other services </t>
  </si>
  <si>
    <t xml:space="preserve">required in the </t>
  </si>
  <si>
    <t xml:space="preserve">Purchaser’s Country to convey the Goods to their final destination as </t>
  </si>
  <si>
    <t xml:space="preserve">specified in the invitation for direct contracting </t>
  </si>
  <si>
    <t xml:space="preserve">Sales and other taxes payable per line item if Contract is awarded  </t>
  </si>
  <si>
    <t xml:space="preserve">Total Price per line item </t>
  </si>
  <si>
    <t xml:space="preserve">(Col. 6+7) </t>
  </si>
  <si>
    <t xml:space="preserve">Orient Gene Covid 19 IgG/IgM           </t>
  </si>
  <si>
    <t xml:space="preserve">Rapid Test Cassette                                         </t>
  </si>
  <si>
    <t xml:space="preserve">( Whole Blood/Serum/Plasma) </t>
  </si>
  <si>
    <t xml:space="preserve">00.0 </t>
  </si>
  <si>
    <t xml:space="preserve"> </t>
  </si>
  <si>
    <t xml:space="preserve"> Orient Gene Covid 19 IgG/IgM           </t>
  </si>
  <si>
    <t>( Whole Blood/Serum/Plasma</t>
  </si>
  <si>
    <t xml:space="preserve">Offered Price </t>
  </si>
  <si>
    <t>c</t>
  </si>
  <si>
    <t xml:space="preserve">Price Schedule 4 Total Price The total cost for the supply and delivery of the Goods, and related Services is as follows: </t>
  </si>
  <si>
    <t xml:space="preserve">Price Schedule  Amount Goods: Price Schedule 1  Goods: Price Schedule 2 156,000.00 US$   Related Services: Price Schedule 3  Total Price 156,000.00 US$ </t>
  </si>
  <si>
    <t xml:space="preserve">Immediate delivery </t>
  </si>
  <si>
    <t xml:space="preserve">Immediate delivery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</si>
</sst>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₾_-;\-* #,##0.00\ _₾_-;_-* &quot;-&quot;??\ _₾_-;_-@_-"/>
    <numFmt numFmtId="173" formatCode="_-* #,##0.00\ [$USD]_-;\-* #,##0.00\ [$USD]_-;_-* &quot;-&quot;??\ [$USD]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/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/>
      <right/>
      <top style="double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0" fillId="0" borderId="1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5" fillId="0" borderId="9" xfId="0" applyFont="1" applyBorder="1" applyAlignment="1">
      <alignment horizontal="right" vertical="center" wrapText="1"/>
    </xf>
    <xf numFmtId="0" fontId="3" fillId="0" borderId="11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3" fontId="3" fillId="0" borderId="17" xfId="1" applyFont="1" applyBorder="1" applyAlignment="1">
      <alignment horizontal="center" vertical="center" wrapText="1"/>
    </xf>
    <xf numFmtId="43" fontId="3" fillId="0" borderId="14" xfId="1" applyFont="1" applyBorder="1" applyAlignment="1">
      <alignment horizontal="center" vertical="center" wrapText="1"/>
    </xf>
    <xf numFmtId="43" fontId="3" fillId="0" borderId="15" xfId="1" applyFont="1" applyBorder="1" applyAlignment="1">
      <alignment horizontal="center" vertical="center" wrapText="1"/>
    </xf>
    <xf numFmtId="43" fontId="3" fillId="0" borderId="17" xfId="1" applyFont="1" applyBorder="1" applyAlignment="1">
      <alignment horizontal="center" vertical="center" wrapText="1"/>
    </xf>
    <xf numFmtId="43" fontId="3" fillId="0" borderId="14" xfId="1" applyFont="1" applyBorder="1" applyAlignment="1">
      <alignment horizontal="center" vertical="center" wrapText="1"/>
    </xf>
    <xf numFmtId="173" fontId="3" fillId="0" borderId="17" xfId="1" applyNumberFormat="1" applyFont="1" applyBorder="1" applyAlignment="1">
      <alignment horizontal="center" vertical="center" wrapText="1"/>
    </xf>
    <xf numFmtId="173" fontId="3" fillId="0" borderId="14" xfId="1" applyNumberFormat="1" applyFont="1" applyBorder="1" applyAlignment="1">
      <alignment horizontal="center" vertical="center" wrapText="1"/>
    </xf>
    <xf numFmtId="173" fontId="3" fillId="0" borderId="15" xfId="1" applyNumberFormat="1" applyFont="1" applyBorder="1" applyAlignment="1">
      <alignment horizontal="center" vertical="center" wrapText="1"/>
    </xf>
    <xf numFmtId="173" fontId="3" fillId="0" borderId="18" xfId="0" applyNumberFormat="1" applyFont="1" applyBorder="1" applyAlignment="1">
      <alignment horizontal="center" vertical="center" wrapText="1"/>
    </xf>
    <xf numFmtId="173" fontId="3" fillId="0" borderId="9" xfId="0" applyNumberFormat="1" applyFont="1" applyBorder="1" applyAlignment="1">
      <alignment vertical="center" wrapText="1"/>
    </xf>
    <xf numFmtId="173" fontId="3" fillId="0" borderId="19" xfId="0" applyNumberFormat="1" applyFont="1" applyBorder="1" applyAlignment="1">
      <alignment horizontal="center" vertical="center" wrapText="1"/>
    </xf>
    <xf numFmtId="173" fontId="3" fillId="0" borderId="20" xfId="0" applyNumberFormat="1" applyFont="1" applyBorder="1" applyAlignment="1">
      <alignment horizontal="center" vertical="center" wrapText="1"/>
    </xf>
    <xf numFmtId="2" fontId="3" fillId="2" borderId="17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2" fontId="3" fillId="2" borderId="1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14" fontId="3" fillId="0" borderId="14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B4" workbookViewId="0">
      <selection activeCell="F14" sqref="F14"/>
    </sheetView>
  </sheetViews>
  <sheetFormatPr defaultColWidth="13" defaultRowHeight="14.5" x14ac:dyDescent="0.35"/>
  <cols>
    <col min="2" max="2" width="19.453125" customWidth="1"/>
    <col min="6" max="7" width="13.90625" bestFit="1" customWidth="1"/>
    <col min="8" max="9" width="15.54296875" customWidth="1"/>
  </cols>
  <sheetData>
    <row r="1" spans="1:9" ht="15.5" thickTop="1" thickBot="1" x14ac:dyDescent="0.4">
      <c r="A1" s="1">
        <v>1</v>
      </c>
      <c r="B1" s="2" t="s">
        <v>28</v>
      </c>
      <c r="C1" s="2">
        <v>3</v>
      </c>
      <c r="D1" s="2">
        <v>4</v>
      </c>
      <c r="E1" s="2">
        <v>5</v>
      </c>
      <c r="F1" s="2">
        <v>6</v>
      </c>
      <c r="G1" s="2">
        <v>7</v>
      </c>
      <c r="H1" s="2">
        <v>8</v>
      </c>
      <c r="I1" s="3">
        <v>9</v>
      </c>
    </row>
    <row r="2" spans="1:9" ht="15" thickTop="1" x14ac:dyDescent="0.35">
      <c r="A2" s="4" t="s">
        <v>0</v>
      </c>
      <c r="B2" s="43" t="s">
        <v>2</v>
      </c>
      <c r="C2" s="44" t="s">
        <v>3</v>
      </c>
      <c r="D2" s="44" t="s">
        <v>6</v>
      </c>
      <c r="E2" s="43" t="s">
        <v>8</v>
      </c>
      <c r="F2" s="44" t="s">
        <v>9</v>
      </c>
      <c r="G2" s="44" t="s">
        <v>12</v>
      </c>
      <c r="H2" s="43" t="s">
        <v>17</v>
      </c>
      <c r="I2" s="45" t="s">
        <v>18</v>
      </c>
    </row>
    <row r="3" spans="1:9" ht="31.5" x14ac:dyDescent="0.35">
      <c r="A3" s="4" t="s">
        <v>1</v>
      </c>
      <c r="B3" s="46"/>
      <c r="C3" s="44" t="s">
        <v>4</v>
      </c>
      <c r="D3" s="44" t="s">
        <v>7</v>
      </c>
      <c r="E3" s="46"/>
      <c r="F3" s="44" t="s">
        <v>10</v>
      </c>
      <c r="G3" s="44" t="s">
        <v>13</v>
      </c>
      <c r="H3" s="46"/>
      <c r="I3" s="45" t="s">
        <v>19</v>
      </c>
    </row>
    <row r="4" spans="1:9" x14ac:dyDescent="0.35">
      <c r="A4" s="5"/>
      <c r="B4" s="46"/>
      <c r="C4" s="44" t="s">
        <v>5</v>
      </c>
      <c r="D4" s="50"/>
      <c r="E4" s="46"/>
      <c r="F4" s="44" t="s">
        <v>11</v>
      </c>
      <c r="G4" s="44" t="s">
        <v>14</v>
      </c>
      <c r="H4" s="46"/>
      <c r="I4" s="51"/>
    </row>
    <row r="5" spans="1:9" ht="42" x14ac:dyDescent="0.35">
      <c r="A5" s="5"/>
      <c r="B5" s="46"/>
      <c r="C5" s="50"/>
      <c r="D5" s="50"/>
      <c r="E5" s="46"/>
      <c r="F5" s="50"/>
      <c r="G5" s="44" t="s">
        <v>15</v>
      </c>
      <c r="H5" s="46"/>
      <c r="I5" s="51"/>
    </row>
    <row r="6" spans="1:9" ht="32" thickBot="1" x14ac:dyDescent="0.4">
      <c r="A6" s="6"/>
      <c r="B6" s="47"/>
      <c r="C6" s="52"/>
      <c r="D6" s="52"/>
      <c r="E6" s="47"/>
      <c r="F6" s="52"/>
      <c r="G6" s="48" t="s">
        <v>16</v>
      </c>
      <c r="H6" s="47"/>
      <c r="I6" s="53"/>
    </row>
    <row r="7" spans="1:9" ht="26" x14ac:dyDescent="0.35">
      <c r="A7" s="18">
        <v>2003286</v>
      </c>
      <c r="B7" s="23" t="s">
        <v>20</v>
      </c>
      <c r="C7" s="22" t="s">
        <v>32</v>
      </c>
      <c r="D7" s="27">
        <v>30000</v>
      </c>
      <c r="E7" s="32">
        <v>5.2</v>
      </c>
      <c r="F7" s="32">
        <f>D7*E7</f>
        <v>156000</v>
      </c>
      <c r="G7" s="39">
        <v>0</v>
      </c>
      <c r="H7" s="22" t="s">
        <v>23</v>
      </c>
      <c r="I7" s="35">
        <f>F7+G7</f>
        <v>156000</v>
      </c>
    </row>
    <row r="8" spans="1:9" x14ac:dyDescent="0.35">
      <c r="A8" s="17"/>
      <c r="B8" s="23" t="s">
        <v>21</v>
      </c>
      <c r="C8" s="24"/>
      <c r="D8" s="28"/>
      <c r="E8" s="33"/>
      <c r="F8" s="33"/>
      <c r="G8" s="40"/>
      <c r="H8" s="24"/>
      <c r="I8" s="37"/>
    </row>
    <row r="9" spans="1:9" ht="26.5" thickBot="1" x14ac:dyDescent="0.4">
      <c r="A9" s="19"/>
      <c r="B9" s="42" t="s">
        <v>22</v>
      </c>
      <c r="C9" s="25"/>
      <c r="D9" s="29"/>
      <c r="E9" s="34"/>
      <c r="F9" s="34"/>
      <c r="G9" s="41"/>
      <c r="H9" s="25"/>
      <c r="I9" s="38"/>
    </row>
    <row r="10" spans="1:9" ht="26" x14ac:dyDescent="0.35">
      <c r="A10" s="18" t="s">
        <v>24</v>
      </c>
      <c r="B10" s="23" t="s">
        <v>25</v>
      </c>
      <c r="C10" s="21" t="s">
        <v>31</v>
      </c>
      <c r="D10" s="30">
        <v>17000</v>
      </c>
      <c r="E10" s="32">
        <v>5.2</v>
      </c>
      <c r="F10" s="32">
        <f>(D10+D11)*E10</f>
        <v>348400</v>
      </c>
      <c r="G10" s="39">
        <v>0</v>
      </c>
      <c r="H10" s="22" t="s">
        <v>23</v>
      </c>
      <c r="I10" s="35">
        <f>F10+G10</f>
        <v>348400</v>
      </c>
    </row>
    <row r="11" spans="1:9" x14ac:dyDescent="0.35">
      <c r="A11" s="17"/>
      <c r="B11" s="23" t="s">
        <v>21</v>
      </c>
      <c r="C11" s="49">
        <v>44027</v>
      </c>
      <c r="D11" s="31">
        <f>67000-D10</f>
        <v>50000</v>
      </c>
      <c r="E11" s="33"/>
      <c r="F11" s="33"/>
      <c r="G11" s="40"/>
      <c r="H11" s="24"/>
      <c r="I11" s="37"/>
    </row>
    <row r="12" spans="1:9" ht="26.5" thickBot="1" x14ac:dyDescent="0.4">
      <c r="A12" s="19"/>
      <c r="B12" s="42" t="s">
        <v>26</v>
      </c>
      <c r="C12" s="26"/>
      <c r="D12" s="26"/>
      <c r="E12" s="34"/>
      <c r="F12" s="34"/>
      <c r="G12" s="41"/>
      <c r="H12" s="25"/>
      <c r="I12" s="38"/>
    </row>
    <row r="13" spans="1:9" ht="15" thickBot="1" x14ac:dyDescent="0.4">
      <c r="A13" s="10" t="s">
        <v>24</v>
      </c>
      <c r="B13" s="8" t="s">
        <v>24</v>
      </c>
      <c r="C13" s="8" t="s">
        <v>24</v>
      </c>
      <c r="D13" s="8" t="s">
        <v>24</v>
      </c>
      <c r="E13" s="8" t="s">
        <v>24</v>
      </c>
      <c r="F13" s="8" t="s">
        <v>24</v>
      </c>
      <c r="G13" s="8" t="s">
        <v>24</v>
      </c>
      <c r="H13" s="8" t="s">
        <v>24</v>
      </c>
      <c r="I13" s="11" t="s">
        <v>24</v>
      </c>
    </row>
    <row r="14" spans="1:9" ht="15" thickBot="1" x14ac:dyDescent="0.4">
      <c r="A14" s="12" t="s">
        <v>24</v>
      </c>
      <c r="B14" s="13" t="s">
        <v>24</v>
      </c>
      <c r="C14" s="13" t="s">
        <v>24</v>
      </c>
      <c r="D14" s="13" t="s">
        <v>24</v>
      </c>
      <c r="E14" s="13" t="s">
        <v>24</v>
      </c>
      <c r="F14" s="13" t="s">
        <v>24</v>
      </c>
      <c r="G14" s="13" t="s">
        <v>24</v>
      </c>
      <c r="H14" s="13" t="s">
        <v>24</v>
      </c>
      <c r="I14" s="14" t="s">
        <v>24</v>
      </c>
    </row>
    <row r="15" spans="1:9" ht="16.5" thickTop="1" thickBot="1" x14ac:dyDescent="0.4">
      <c r="A15" s="7" t="s">
        <v>24</v>
      </c>
      <c r="B15" s="20"/>
      <c r="C15" s="20"/>
      <c r="D15" s="9"/>
      <c r="E15" s="9"/>
      <c r="F15" s="9"/>
      <c r="G15" s="15"/>
      <c r="H15" s="16" t="s">
        <v>27</v>
      </c>
      <c r="I15" s="36">
        <f>I7+I10</f>
        <v>504400</v>
      </c>
    </row>
    <row r="16" spans="1:9" ht="15" thickTop="1" x14ac:dyDescent="0.35"/>
  </sheetData>
  <mergeCells count="18">
    <mergeCell ref="B15:C15"/>
    <mergeCell ref="F7:F9"/>
    <mergeCell ref="I7:I9"/>
    <mergeCell ref="A10:A12"/>
    <mergeCell ref="E10:E12"/>
    <mergeCell ref="F10:F12"/>
    <mergeCell ref="G10:G12"/>
    <mergeCell ref="H10:H12"/>
    <mergeCell ref="I10:I12"/>
    <mergeCell ref="B2:B6"/>
    <mergeCell ref="E2:E6"/>
    <mergeCell ref="H2:H6"/>
    <mergeCell ref="A7:A9"/>
    <mergeCell ref="C7:C9"/>
    <mergeCell ref="D7:D9"/>
    <mergeCell ref="E7:E9"/>
    <mergeCell ref="G7:G9"/>
    <mergeCell ref="H7:H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22" sqref="B22"/>
    </sheetView>
  </sheetViews>
  <sheetFormatPr defaultRowHeight="14.5" x14ac:dyDescent="0.35"/>
  <cols>
    <col min="2" max="2" width="8.7265625" customWidth="1"/>
  </cols>
  <sheetData>
    <row r="1" spans="1:1" x14ac:dyDescent="0.35">
      <c r="A1" t="s">
        <v>29</v>
      </c>
    </row>
    <row r="2" spans="1:1" x14ac:dyDescent="0.35">
      <c r="A2" t="s">
        <v>30</v>
      </c>
    </row>
    <row r="3" spans="1:1" x14ac:dyDescent="0.35">
      <c r="A3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2020-06-13T21:41:49Z</dcterms:modified>
</cp:coreProperties>
</file>